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내 평점평균 계산하기" sheetId="1" r:id="rId1"/>
  </sheets>
  <definedNames/>
  <calcPr fullCalcOnLoad="1"/>
</workbook>
</file>

<file path=xl/sharedStrings.xml><?xml version="1.0" encoding="utf-8"?>
<sst xmlns="http://schemas.openxmlformats.org/spreadsheetml/2006/main" count="126" uniqueCount="38">
  <si>
    <t>A+</t>
  </si>
  <si>
    <t>A-</t>
  </si>
  <si>
    <t>B+</t>
  </si>
  <si>
    <t>B-</t>
  </si>
  <si>
    <t>C+</t>
  </si>
  <si>
    <t>C-</t>
  </si>
  <si>
    <t>D+</t>
  </si>
  <si>
    <t>D0</t>
  </si>
  <si>
    <t>D-</t>
  </si>
  <si>
    <t>C0</t>
  </si>
  <si>
    <t>B0</t>
  </si>
  <si>
    <t>A0</t>
  </si>
  <si>
    <t>4.3만점</t>
  </si>
  <si>
    <t>F</t>
  </si>
  <si>
    <t>등급</t>
  </si>
  <si>
    <t>평점</t>
  </si>
  <si>
    <r>
      <t xml:space="preserve">! 주의사항 ! </t>
    </r>
    <r>
      <rPr>
        <b/>
        <sz val="11"/>
        <color indexed="12"/>
        <rFont val="돋움"/>
        <family val="3"/>
      </rPr>
      <t>노란색</t>
    </r>
    <r>
      <rPr>
        <b/>
        <sz val="11"/>
        <color indexed="57"/>
        <rFont val="돋움"/>
        <family val="3"/>
      </rPr>
      <t xml:space="preserve">과 </t>
    </r>
    <r>
      <rPr>
        <b/>
        <sz val="11"/>
        <color indexed="10"/>
        <rFont val="돋움"/>
        <family val="3"/>
      </rPr>
      <t>빨간색</t>
    </r>
    <r>
      <rPr>
        <b/>
        <sz val="11"/>
        <color indexed="57"/>
        <rFont val="돋움"/>
        <family val="3"/>
      </rPr>
      <t xml:space="preserve">으로 칠해진 셀에는 임의값을 입력하지 마세요.  </t>
    </r>
  </si>
  <si>
    <t>평점평균 계산방법</t>
  </si>
  <si>
    <t>&lt;교양 평점평균&gt;</t>
  </si>
  <si>
    <t>&lt;제1전공 평점평균&gt;</t>
  </si>
  <si>
    <t>&lt;복수전공 평점평균&gt;</t>
  </si>
  <si>
    <t>&lt;부전공 평점평균&gt;</t>
  </si>
  <si>
    <t xml:space="preserve">  2) 본인이 취득한 등급별 학점을 모두 입력하면 평점평균이 자동 계산됨.</t>
  </si>
  <si>
    <t>4.5만점</t>
  </si>
  <si>
    <t>&lt;표1&gt; 4.3만점과 4.5만점 대비표</t>
  </si>
  <si>
    <t>4.3기준</t>
  </si>
  <si>
    <t>4.5기준</t>
  </si>
  <si>
    <t>4.0기준</t>
  </si>
  <si>
    <t>총평점(4.3)</t>
  </si>
  <si>
    <t>총평점(4.0)</t>
  </si>
  <si>
    <t>* 내 평점평균 계산하기</t>
  </si>
  <si>
    <t xml:space="preserve">  4) P/F 교과목은 평점평균에 영향을 미치지 않으므로 입력하지 마세요.</t>
  </si>
  <si>
    <r>
      <t xml:space="preserve">  3) </t>
    </r>
    <r>
      <rPr>
        <sz val="11"/>
        <color indexed="10"/>
        <rFont val="돋움"/>
        <family val="3"/>
      </rPr>
      <t>빨간색 칸</t>
    </r>
    <r>
      <rPr>
        <sz val="11"/>
        <rFont val="돋움"/>
        <family val="3"/>
      </rPr>
      <t>의 숫자가 본인의 평점평균</t>
    </r>
  </si>
  <si>
    <t xml:space="preserve">       (예: 교양 2학점 짜리 두과목을 A+로 취득했을 경우 D14 셀에 4로 입력)</t>
  </si>
  <si>
    <t>&lt;전체 평점평균&gt;</t>
  </si>
  <si>
    <t>취득학점</t>
  </si>
  <si>
    <t>평점평균</t>
  </si>
  <si>
    <r>
      <t xml:space="preserve">  1) 교과구분 별로 </t>
    </r>
    <r>
      <rPr>
        <b/>
        <sz val="11"/>
        <color indexed="62"/>
        <rFont val="돋움"/>
        <family val="3"/>
      </rPr>
      <t>하늘색</t>
    </r>
    <r>
      <rPr>
        <sz val="11"/>
        <rFont val="돋움"/>
        <family val="3"/>
      </rPr>
      <t xml:space="preserve">으로 칠해진 부분에 자신이 취득한 등급의 </t>
    </r>
    <r>
      <rPr>
        <sz val="11"/>
        <color indexed="10"/>
        <rFont val="돋움"/>
        <family val="3"/>
      </rPr>
      <t>학점</t>
    </r>
    <r>
      <rPr>
        <sz val="11"/>
        <rFont val="돋움"/>
        <family val="3"/>
      </rPr>
      <t>을 입력한다. (과목수 아님.)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</si>
</sst>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"/>
    <numFmt numFmtId="178" formatCode="0.00_ "/>
    <numFmt numFmtId="179" formatCode="0_ "/>
    <numFmt numFmtId="180" formatCode="0.0000000000_ "/>
    <numFmt numFmtId="181" formatCode="0.0000_ "/>
    <numFmt numFmtId="182" formatCode="0.0_);[Red]\(0.0\)"/>
    <numFmt numFmtId="183" formatCode="0.0_ "/>
  </numFmts>
  <fonts count="48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sz val="11"/>
      <color indexed="12"/>
      <name val="돋움"/>
      <family val="3"/>
    </font>
    <font>
      <b/>
      <sz val="11"/>
      <name val="돋움"/>
      <family val="3"/>
    </font>
    <font>
      <b/>
      <sz val="15"/>
      <name val="돋움"/>
      <family val="3"/>
    </font>
    <font>
      <b/>
      <sz val="11"/>
      <color indexed="10"/>
      <name val="돋움"/>
      <family val="3"/>
    </font>
    <font>
      <b/>
      <sz val="11"/>
      <color indexed="12"/>
      <name val="돋움"/>
      <family val="3"/>
    </font>
    <font>
      <b/>
      <sz val="11"/>
      <color indexed="57"/>
      <name val="돋움"/>
      <family val="3"/>
    </font>
    <font>
      <sz val="11"/>
      <color indexed="8"/>
      <name val="돋움"/>
      <family val="3"/>
    </font>
    <font>
      <b/>
      <sz val="11"/>
      <color indexed="6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21" xfId="0" applyFont="1" applyBorder="1" applyAlignment="1">
      <alignment/>
    </xf>
    <xf numFmtId="181" fontId="0" fillId="33" borderId="10" xfId="0" applyNumberFormat="1" applyFont="1" applyFill="1" applyBorder="1" applyAlignment="1">
      <alignment horizontal="center"/>
    </xf>
    <xf numFmtId="178" fontId="4" fillId="35" borderId="10" xfId="0" applyNumberFormat="1" applyFont="1" applyFill="1" applyBorder="1" applyAlignment="1">
      <alignment horizontal="center"/>
    </xf>
    <xf numFmtId="181" fontId="13" fillId="33" borderId="1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34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zoomScalePageLayoutView="0" workbookViewId="0" topLeftCell="A37">
      <selection activeCell="S65" sqref="S65"/>
    </sheetView>
  </sheetViews>
  <sheetFormatPr defaultColWidth="8.88671875" defaultRowHeight="13.5"/>
  <cols>
    <col min="1" max="3" width="6.77734375" style="0" customWidth="1"/>
    <col min="4" max="4" width="11.77734375" style="0" customWidth="1"/>
    <col min="5" max="5" width="7.6640625" style="0" customWidth="1"/>
    <col min="6" max="6" width="8.21484375" style="0" bestFit="1" customWidth="1"/>
    <col min="7" max="7" width="15.77734375" style="1" customWidth="1"/>
    <col min="8" max="8" width="4.4453125" style="1" customWidth="1"/>
    <col min="9" max="11" width="6.77734375" style="3" customWidth="1"/>
    <col min="12" max="12" width="11.77734375" style="3" customWidth="1"/>
    <col min="13" max="13" width="7.6640625" style="21" customWidth="1"/>
    <col min="14" max="14" width="6.77734375" style="3" customWidth="1"/>
    <col min="15" max="15" width="15.77734375" style="3" customWidth="1"/>
    <col min="16" max="16" width="8.88671875" style="3" customWidth="1"/>
    <col min="17" max="17" width="9.4453125" style="3" bestFit="1" customWidth="1"/>
    <col min="18" max="31" width="8.88671875" style="3" customWidth="1"/>
  </cols>
  <sheetData>
    <row r="1" spans="1:9" ht="19.5">
      <c r="A1" s="7" t="s">
        <v>30</v>
      </c>
      <c r="G1" s="31"/>
      <c r="I1" s="32"/>
    </row>
    <row r="2" ht="19.5">
      <c r="A2" s="7"/>
    </row>
    <row r="3" ht="13.5">
      <c r="A3" s="8" t="s">
        <v>16</v>
      </c>
    </row>
    <row r="4" ht="13.5">
      <c r="A4" s="8"/>
    </row>
    <row r="5" ht="13.5">
      <c r="A5" s="6" t="s">
        <v>17</v>
      </c>
    </row>
    <row r="6" ht="13.5">
      <c r="A6" t="s">
        <v>37</v>
      </c>
    </row>
    <row r="7" ht="13.5">
      <c r="A7" t="s">
        <v>33</v>
      </c>
    </row>
    <row r="8" ht="13.5">
      <c r="A8" t="s">
        <v>22</v>
      </c>
    </row>
    <row r="9" ht="13.5">
      <c r="A9" t="s">
        <v>32</v>
      </c>
    </row>
    <row r="10" ht="13.5">
      <c r="A10" t="s">
        <v>31</v>
      </c>
    </row>
    <row r="11" spans="10:17" ht="13.5">
      <c r="J11"/>
      <c r="K11"/>
      <c r="L11"/>
      <c r="M11" s="1"/>
      <c r="Q11" s="2"/>
    </row>
    <row r="12" spans="1:17" ht="13.5">
      <c r="A12" s="27" t="s">
        <v>34</v>
      </c>
      <c r="J12"/>
      <c r="K12"/>
      <c r="L12"/>
      <c r="M12" s="1"/>
      <c r="Q12" s="2"/>
    </row>
    <row r="13" spans="1:17" ht="27.75" thickBot="1">
      <c r="A13" s="24" t="s">
        <v>14</v>
      </c>
      <c r="B13" s="34" t="s">
        <v>15</v>
      </c>
      <c r="C13" s="35"/>
      <c r="D13" s="44" t="s">
        <v>35</v>
      </c>
      <c r="E13" s="24" t="s">
        <v>28</v>
      </c>
      <c r="F13" s="24" t="s">
        <v>29</v>
      </c>
      <c r="G13" s="24" t="s">
        <v>36</v>
      </c>
      <c r="J13"/>
      <c r="K13"/>
      <c r="L13"/>
      <c r="M13" s="1"/>
      <c r="Q13" s="2"/>
    </row>
    <row r="14" spans="1:17" ht="13.5">
      <c r="A14" s="4" t="s">
        <v>0</v>
      </c>
      <c r="B14" s="4">
        <v>4.3</v>
      </c>
      <c r="C14" s="40">
        <v>4</v>
      </c>
      <c r="D14" s="46"/>
      <c r="E14" s="42">
        <f aca="true" t="shared" si="0" ref="E14:E26">B14*D14</f>
        <v>0</v>
      </c>
      <c r="F14" s="4">
        <f>C14*D14</f>
        <v>0</v>
      </c>
      <c r="G14" s="20"/>
      <c r="J14"/>
      <c r="K14"/>
      <c r="L14"/>
      <c r="M14" s="1"/>
      <c r="Q14" s="2"/>
    </row>
    <row r="15" spans="1:17" ht="13.5">
      <c r="A15" s="4" t="s">
        <v>11</v>
      </c>
      <c r="B15" s="4">
        <v>4</v>
      </c>
      <c r="C15" s="40">
        <v>4</v>
      </c>
      <c r="D15" s="47"/>
      <c r="E15" s="42">
        <f t="shared" si="0"/>
        <v>0</v>
      </c>
      <c r="F15" s="4">
        <f aca="true" t="shared" si="1" ref="F15:F26">C15*D15</f>
        <v>0</v>
      </c>
      <c r="G15" s="20"/>
      <c r="J15"/>
      <c r="K15"/>
      <c r="L15"/>
      <c r="M15" s="1"/>
      <c r="Q15" s="2"/>
    </row>
    <row r="16" spans="1:17" ht="13.5">
      <c r="A16" s="4" t="s">
        <v>1</v>
      </c>
      <c r="B16" s="4">
        <v>3.7</v>
      </c>
      <c r="C16" s="40">
        <v>4</v>
      </c>
      <c r="D16" s="47"/>
      <c r="E16" s="42">
        <f t="shared" si="0"/>
        <v>0</v>
      </c>
      <c r="F16" s="4">
        <f t="shared" si="1"/>
        <v>0</v>
      </c>
      <c r="G16" s="20"/>
      <c r="J16"/>
      <c r="K16"/>
      <c r="L16"/>
      <c r="M16" s="1"/>
      <c r="Q16" s="2"/>
    </row>
    <row r="17" spans="1:17" ht="13.5">
      <c r="A17" s="5" t="s">
        <v>2</v>
      </c>
      <c r="B17" s="5">
        <v>3.3</v>
      </c>
      <c r="C17" s="41">
        <v>3</v>
      </c>
      <c r="D17" s="47"/>
      <c r="E17" s="43">
        <f t="shared" si="0"/>
        <v>0</v>
      </c>
      <c r="F17" s="4">
        <f t="shared" si="1"/>
        <v>0</v>
      </c>
      <c r="G17" s="20"/>
      <c r="J17"/>
      <c r="K17"/>
      <c r="L17"/>
      <c r="M17" s="1"/>
      <c r="Q17" s="2"/>
    </row>
    <row r="18" spans="1:17" ht="13.5">
      <c r="A18" s="5" t="s">
        <v>10</v>
      </c>
      <c r="B18" s="5">
        <v>3</v>
      </c>
      <c r="C18" s="41">
        <v>3</v>
      </c>
      <c r="D18" s="47"/>
      <c r="E18" s="43">
        <f t="shared" si="0"/>
        <v>0</v>
      </c>
      <c r="F18" s="4">
        <f t="shared" si="1"/>
        <v>0</v>
      </c>
      <c r="G18" s="20"/>
      <c r="J18"/>
      <c r="K18"/>
      <c r="L18"/>
      <c r="M18" s="1"/>
      <c r="Q18" s="2"/>
    </row>
    <row r="19" spans="1:17" ht="13.5">
      <c r="A19" s="5" t="s">
        <v>3</v>
      </c>
      <c r="B19" s="5">
        <v>2.7</v>
      </c>
      <c r="C19" s="41">
        <v>3</v>
      </c>
      <c r="D19" s="47"/>
      <c r="E19" s="43">
        <f t="shared" si="0"/>
        <v>0</v>
      </c>
      <c r="F19" s="4">
        <f t="shared" si="1"/>
        <v>0</v>
      </c>
      <c r="G19" s="20"/>
      <c r="J19"/>
      <c r="K19"/>
      <c r="L19"/>
      <c r="M19" s="1"/>
      <c r="Q19" s="2"/>
    </row>
    <row r="20" spans="1:17" ht="13.5">
      <c r="A20" s="4" t="s">
        <v>4</v>
      </c>
      <c r="B20" s="4">
        <v>2.3</v>
      </c>
      <c r="C20" s="40">
        <v>2</v>
      </c>
      <c r="D20" s="47"/>
      <c r="E20" s="42">
        <f t="shared" si="0"/>
        <v>0</v>
      </c>
      <c r="F20" s="4">
        <f t="shared" si="1"/>
        <v>0</v>
      </c>
      <c r="G20" s="20"/>
      <c r="J20"/>
      <c r="K20"/>
      <c r="L20"/>
      <c r="M20" s="1"/>
      <c r="Q20" s="2"/>
    </row>
    <row r="21" spans="1:17" ht="13.5">
      <c r="A21" s="4" t="s">
        <v>9</v>
      </c>
      <c r="B21" s="4">
        <v>2</v>
      </c>
      <c r="C21" s="40">
        <v>2</v>
      </c>
      <c r="D21" s="47"/>
      <c r="E21" s="42">
        <f t="shared" si="0"/>
        <v>0</v>
      </c>
      <c r="F21" s="4">
        <f t="shared" si="1"/>
        <v>0</v>
      </c>
      <c r="G21" s="20"/>
      <c r="J21"/>
      <c r="K21"/>
      <c r="L21"/>
      <c r="M21" s="1"/>
      <c r="Q21" s="2"/>
    </row>
    <row r="22" spans="1:17" ht="13.5">
      <c r="A22" s="4" t="s">
        <v>5</v>
      </c>
      <c r="B22" s="4">
        <v>1.7</v>
      </c>
      <c r="C22" s="40">
        <v>2</v>
      </c>
      <c r="D22" s="47"/>
      <c r="E22" s="42">
        <f t="shared" si="0"/>
        <v>0</v>
      </c>
      <c r="F22" s="4">
        <f t="shared" si="1"/>
        <v>0</v>
      </c>
      <c r="G22" s="20"/>
      <c r="J22"/>
      <c r="K22"/>
      <c r="L22"/>
      <c r="M22" s="1"/>
      <c r="Q22" s="2"/>
    </row>
    <row r="23" spans="1:17" ht="13.5">
      <c r="A23" s="5" t="s">
        <v>6</v>
      </c>
      <c r="B23" s="5">
        <v>1.3</v>
      </c>
      <c r="C23" s="41">
        <v>1</v>
      </c>
      <c r="D23" s="47"/>
      <c r="E23" s="43">
        <f t="shared" si="0"/>
        <v>0</v>
      </c>
      <c r="F23" s="4">
        <f t="shared" si="1"/>
        <v>0</v>
      </c>
      <c r="G23" s="20"/>
      <c r="J23"/>
      <c r="K23"/>
      <c r="L23"/>
      <c r="M23" s="1"/>
      <c r="Q23" s="2"/>
    </row>
    <row r="24" spans="1:17" ht="13.5">
      <c r="A24" s="5" t="s">
        <v>7</v>
      </c>
      <c r="B24" s="5">
        <v>1</v>
      </c>
      <c r="C24" s="41">
        <v>1</v>
      </c>
      <c r="D24" s="47"/>
      <c r="E24" s="43">
        <f t="shared" si="0"/>
        <v>0</v>
      </c>
      <c r="F24" s="4">
        <f t="shared" si="1"/>
        <v>0</v>
      </c>
      <c r="G24" s="20"/>
      <c r="J24"/>
      <c r="K24"/>
      <c r="L24"/>
      <c r="M24" s="1"/>
      <c r="Q24" s="2"/>
    </row>
    <row r="25" spans="1:17" ht="13.5">
      <c r="A25" s="5" t="s">
        <v>8</v>
      </c>
      <c r="B25" s="5">
        <v>0.7</v>
      </c>
      <c r="C25" s="41">
        <v>1</v>
      </c>
      <c r="D25" s="47"/>
      <c r="E25" s="43">
        <f t="shared" si="0"/>
        <v>0</v>
      </c>
      <c r="F25" s="4">
        <f t="shared" si="1"/>
        <v>0</v>
      </c>
      <c r="G25" s="20"/>
      <c r="J25"/>
      <c r="K25"/>
      <c r="L25"/>
      <c r="M25" s="1"/>
      <c r="Q25" s="2"/>
    </row>
    <row r="26" spans="1:17" ht="14.25" thickBot="1">
      <c r="A26" s="5" t="s">
        <v>13</v>
      </c>
      <c r="B26" s="5">
        <v>0</v>
      </c>
      <c r="C26" s="41">
        <v>0</v>
      </c>
      <c r="D26" s="48"/>
      <c r="E26" s="43">
        <f t="shared" si="0"/>
        <v>0</v>
      </c>
      <c r="F26" s="4">
        <f t="shared" si="1"/>
        <v>0</v>
      </c>
      <c r="G26" s="20"/>
      <c r="J26"/>
      <c r="K26"/>
      <c r="L26"/>
      <c r="M26" s="1"/>
      <c r="Q26" s="2"/>
    </row>
    <row r="27" spans="1:17" ht="13.5">
      <c r="A27" s="36" t="s">
        <v>27</v>
      </c>
      <c r="B27" s="37"/>
      <c r="C27" s="38"/>
      <c r="D27" s="45">
        <f>SUM(D14:D26)</f>
        <v>0</v>
      </c>
      <c r="E27" s="4">
        <f>SUM(E14:E26)</f>
        <v>0</v>
      </c>
      <c r="F27" s="4">
        <f>SUM(F14:F26)</f>
        <v>0</v>
      </c>
      <c r="G27" s="29" t="e">
        <f>ROUNDDOWN(D30,2)</f>
        <v>#DIV/0!</v>
      </c>
      <c r="J27"/>
      <c r="K27"/>
      <c r="L27"/>
      <c r="M27" s="1"/>
      <c r="Q27" s="2"/>
    </row>
    <row r="28" spans="1:17" ht="13.5">
      <c r="A28" s="36" t="s">
        <v>25</v>
      </c>
      <c r="B28" s="37"/>
      <c r="C28" s="38"/>
      <c r="D28" s="4">
        <f>SUM(D14:D26)</f>
        <v>0</v>
      </c>
      <c r="E28" s="4">
        <f>SUM(E14:E26)</f>
        <v>0</v>
      </c>
      <c r="F28" s="4">
        <f>SUM(F14:F26)</f>
        <v>0</v>
      </c>
      <c r="G28" s="29" t="e">
        <f>ROUNDDOWN(E30,2)</f>
        <v>#DIV/0!</v>
      </c>
      <c r="J28"/>
      <c r="K28"/>
      <c r="L28"/>
      <c r="M28" s="1"/>
      <c r="Q28" s="2"/>
    </row>
    <row r="29" spans="1:17" ht="13.5">
      <c r="A29" s="36" t="s">
        <v>26</v>
      </c>
      <c r="B29" s="37"/>
      <c r="C29" s="38"/>
      <c r="D29" s="4">
        <f>SUM(D14:D26)</f>
        <v>0</v>
      </c>
      <c r="E29" s="4">
        <f>SUM(E14:E26)</f>
        <v>0</v>
      </c>
      <c r="F29" s="4">
        <f>SUM(F14:F26)</f>
        <v>0</v>
      </c>
      <c r="G29" s="29" t="e">
        <f>IF(G28&lt;=4.11,G28+0.3,"아래&lt;표1&gt;참고")</f>
        <v>#DIV/0!</v>
      </c>
      <c r="J29"/>
      <c r="K29"/>
      <c r="L29"/>
      <c r="M29" s="1"/>
      <c r="Q29" s="2"/>
    </row>
    <row r="30" spans="1:17" ht="13.5" hidden="1">
      <c r="A30" s="36"/>
      <c r="B30" s="37"/>
      <c r="C30" s="38"/>
      <c r="D30" s="30" t="e">
        <f>F27/D27</f>
        <v>#DIV/0!</v>
      </c>
      <c r="E30" s="30" t="e">
        <f>E28/D28</f>
        <v>#DIV/0!</v>
      </c>
      <c r="F30" s="28"/>
      <c r="G30" s="33"/>
      <c r="J30"/>
      <c r="K30"/>
      <c r="L30"/>
      <c r="M30" s="1"/>
      <c r="Q30" s="2"/>
    </row>
    <row r="31" spans="10:17" ht="13.5">
      <c r="J31"/>
      <c r="K31"/>
      <c r="L31"/>
      <c r="M31" s="1"/>
      <c r="Q31" s="2"/>
    </row>
    <row r="32" spans="1:13" ht="13.5">
      <c r="A32" s="27" t="s">
        <v>18</v>
      </c>
      <c r="I32" s="27" t="s">
        <v>19</v>
      </c>
      <c r="J32"/>
      <c r="K32"/>
      <c r="L32"/>
      <c r="M32" s="1"/>
    </row>
    <row r="33" spans="1:31" s="25" customFormat="1" ht="27.75" thickBot="1">
      <c r="A33" s="24" t="s">
        <v>14</v>
      </c>
      <c r="B33" s="34" t="s">
        <v>15</v>
      </c>
      <c r="C33" s="35"/>
      <c r="D33" s="44" t="s">
        <v>35</v>
      </c>
      <c r="E33" s="24" t="s">
        <v>28</v>
      </c>
      <c r="F33" s="24" t="s">
        <v>29</v>
      </c>
      <c r="G33" s="24" t="s">
        <v>36</v>
      </c>
      <c r="I33" s="24" t="s">
        <v>14</v>
      </c>
      <c r="J33" s="34" t="s">
        <v>15</v>
      </c>
      <c r="K33" s="35"/>
      <c r="L33" s="44" t="s">
        <v>35</v>
      </c>
      <c r="M33" s="24" t="s">
        <v>28</v>
      </c>
      <c r="N33" s="24" t="s">
        <v>29</v>
      </c>
      <c r="O33" s="24" t="s">
        <v>36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12.75" customHeight="1">
      <c r="A34" s="4" t="s">
        <v>0</v>
      </c>
      <c r="B34" s="4">
        <v>4.3</v>
      </c>
      <c r="C34" s="40">
        <v>4</v>
      </c>
      <c r="D34" s="46"/>
      <c r="E34" s="42">
        <f aca="true" t="shared" si="2" ref="E34:E46">B34*D34</f>
        <v>0</v>
      </c>
      <c r="F34" s="4">
        <f>C34*D34</f>
        <v>0</v>
      </c>
      <c r="G34" s="20"/>
      <c r="H34" s="9"/>
      <c r="I34" s="4" t="s">
        <v>0</v>
      </c>
      <c r="J34" s="4">
        <v>4.3</v>
      </c>
      <c r="K34" s="40">
        <v>4</v>
      </c>
      <c r="L34" s="46"/>
      <c r="M34" s="42">
        <f aca="true" t="shared" si="3" ref="M34:M46">J34*L34</f>
        <v>0</v>
      </c>
      <c r="N34" s="4">
        <f>K34*L34</f>
        <v>0</v>
      </c>
      <c r="O34" s="20"/>
      <c r="AE34"/>
    </row>
    <row r="35" spans="1:15" ht="13.5">
      <c r="A35" s="4" t="s">
        <v>11</v>
      </c>
      <c r="B35" s="4">
        <v>4</v>
      </c>
      <c r="C35" s="40">
        <v>4</v>
      </c>
      <c r="D35" s="47"/>
      <c r="E35" s="42">
        <f t="shared" si="2"/>
        <v>0</v>
      </c>
      <c r="F35" s="4">
        <f aca="true" t="shared" si="4" ref="F35:F46">C35*D35</f>
        <v>0</v>
      </c>
      <c r="G35" s="20"/>
      <c r="H35" s="9"/>
      <c r="I35" s="4" t="s">
        <v>11</v>
      </c>
      <c r="J35" s="4">
        <v>4</v>
      </c>
      <c r="K35" s="40">
        <v>4</v>
      </c>
      <c r="L35" s="47"/>
      <c r="M35" s="42">
        <f t="shared" si="3"/>
        <v>0</v>
      </c>
      <c r="N35" s="4">
        <f aca="true" t="shared" si="5" ref="N35:N46">K35*L35</f>
        <v>0</v>
      </c>
      <c r="O35" s="20"/>
    </row>
    <row r="36" spans="1:15" ht="13.5">
      <c r="A36" s="4" t="s">
        <v>1</v>
      </c>
      <c r="B36" s="4">
        <v>3.7</v>
      </c>
      <c r="C36" s="40">
        <v>4</v>
      </c>
      <c r="D36" s="47"/>
      <c r="E36" s="42">
        <f t="shared" si="2"/>
        <v>0</v>
      </c>
      <c r="F36" s="4">
        <f t="shared" si="4"/>
        <v>0</v>
      </c>
      <c r="G36" s="20"/>
      <c r="H36" s="9"/>
      <c r="I36" s="4" t="s">
        <v>1</v>
      </c>
      <c r="J36" s="4">
        <v>3.7</v>
      </c>
      <c r="K36" s="40">
        <v>4</v>
      </c>
      <c r="L36" s="47"/>
      <c r="M36" s="42">
        <f t="shared" si="3"/>
        <v>0</v>
      </c>
      <c r="N36" s="4">
        <f t="shared" si="5"/>
        <v>0</v>
      </c>
      <c r="O36" s="20"/>
    </row>
    <row r="37" spans="1:15" ht="13.5">
      <c r="A37" s="5" t="s">
        <v>2</v>
      </c>
      <c r="B37" s="5">
        <v>3.3</v>
      </c>
      <c r="C37" s="41">
        <v>3</v>
      </c>
      <c r="D37" s="47"/>
      <c r="E37" s="43">
        <f t="shared" si="2"/>
        <v>0</v>
      </c>
      <c r="F37" s="4">
        <f t="shared" si="4"/>
        <v>0</v>
      </c>
      <c r="G37" s="20"/>
      <c r="H37" s="10"/>
      <c r="I37" s="5" t="s">
        <v>2</v>
      </c>
      <c r="J37" s="5">
        <v>3.3</v>
      </c>
      <c r="K37" s="41">
        <v>3</v>
      </c>
      <c r="L37" s="47"/>
      <c r="M37" s="43">
        <f t="shared" si="3"/>
        <v>0</v>
      </c>
      <c r="N37" s="4">
        <f t="shared" si="5"/>
        <v>0</v>
      </c>
      <c r="O37" s="20"/>
    </row>
    <row r="38" spans="1:15" ht="13.5">
      <c r="A38" s="5" t="s">
        <v>10</v>
      </c>
      <c r="B38" s="5">
        <v>3</v>
      </c>
      <c r="C38" s="41">
        <v>3</v>
      </c>
      <c r="D38" s="47"/>
      <c r="E38" s="43">
        <f t="shared" si="2"/>
        <v>0</v>
      </c>
      <c r="F38" s="4">
        <f t="shared" si="4"/>
        <v>0</v>
      </c>
      <c r="G38" s="20"/>
      <c r="H38" s="10"/>
      <c r="I38" s="5" t="s">
        <v>10</v>
      </c>
      <c r="J38" s="5">
        <v>3</v>
      </c>
      <c r="K38" s="41">
        <v>3</v>
      </c>
      <c r="L38" s="47"/>
      <c r="M38" s="43">
        <f t="shared" si="3"/>
        <v>0</v>
      </c>
      <c r="N38" s="4">
        <f t="shared" si="5"/>
        <v>0</v>
      </c>
      <c r="O38" s="20"/>
    </row>
    <row r="39" spans="1:15" ht="13.5">
      <c r="A39" s="5" t="s">
        <v>3</v>
      </c>
      <c r="B39" s="5">
        <v>2.7</v>
      </c>
      <c r="C39" s="41">
        <v>3</v>
      </c>
      <c r="D39" s="47"/>
      <c r="E39" s="43">
        <f t="shared" si="2"/>
        <v>0</v>
      </c>
      <c r="F39" s="4">
        <f t="shared" si="4"/>
        <v>0</v>
      </c>
      <c r="G39" s="20"/>
      <c r="H39" s="10"/>
      <c r="I39" s="5" t="s">
        <v>3</v>
      </c>
      <c r="J39" s="5">
        <v>2.7</v>
      </c>
      <c r="K39" s="41">
        <v>3</v>
      </c>
      <c r="L39" s="47"/>
      <c r="M39" s="43">
        <f t="shared" si="3"/>
        <v>0</v>
      </c>
      <c r="N39" s="4">
        <f t="shared" si="5"/>
        <v>0</v>
      </c>
      <c r="O39" s="20"/>
    </row>
    <row r="40" spans="1:15" ht="13.5">
      <c r="A40" s="4" t="s">
        <v>4</v>
      </c>
      <c r="B40" s="4">
        <v>2.3</v>
      </c>
      <c r="C40" s="40">
        <v>2</v>
      </c>
      <c r="D40" s="47"/>
      <c r="E40" s="42">
        <f t="shared" si="2"/>
        <v>0</v>
      </c>
      <c r="F40" s="4">
        <f t="shared" si="4"/>
        <v>0</v>
      </c>
      <c r="G40" s="20"/>
      <c r="H40" s="9"/>
      <c r="I40" s="4" t="s">
        <v>4</v>
      </c>
      <c r="J40" s="4">
        <v>2.3</v>
      </c>
      <c r="K40" s="40">
        <v>2</v>
      </c>
      <c r="L40" s="47"/>
      <c r="M40" s="42">
        <f t="shared" si="3"/>
        <v>0</v>
      </c>
      <c r="N40" s="4">
        <f t="shared" si="5"/>
        <v>0</v>
      </c>
      <c r="O40" s="20"/>
    </row>
    <row r="41" spans="1:15" ht="13.5">
      <c r="A41" s="4" t="s">
        <v>9</v>
      </c>
      <c r="B41" s="4">
        <v>2</v>
      </c>
      <c r="C41" s="40">
        <v>2</v>
      </c>
      <c r="D41" s="47"/>
      <c r="E41" s="42">
        <f t="shared" si="2"/>
        <v>0</v>
      </c>
      <c r="F41" s="4">
        <f t="shared" si="4"/>
        <v>0</v>
      </c>
      <c r="G41" s="20"/>
      <c r="H41" s="9"/>
      <c r="I41" s="4" t="s">
        <v>9</v>
      </c>
      <c r="J41" s="4">
        <v>2</v>
      </c>
      <c r="K41" s="40">
        <v>2</v>
      </c>
      <c r="L41" s="47"/>
      <c r="M41" s="42">
        <f t="shared" si="3"/>
        <v>0</v>
      </c>
      <c r="N41" s="4">
        <f t="shared" si="5"/>
        <v>0</v>
      </c>
      <c r="O41" s="20"/>
    </row>
    <row r="42" spans="1:15" ht="13.5">
      <c r="A42" s="4" t="s">
        <v>5</v>
      </c>
      <c r="B42" s="4">
        <v>1.7</v>
      </c>
      <c r="C42" s="40">
        <v>2</v>
      </c>
      <c r="D42" s="47"/>
      <c r="E42" s="42">
        <f t="shared" si="2"/>
        <v>0</v>
      </c>
      <c r="F42" s="4">
        <f t="shared" si="4"/>
        <v>0</v>
      </c>
      <c r="G42" s="20"/>
      <c r="H42" s="9"/>
      <c r="I42" s="4" t="s">
        <v>5</v>
      </c>
      <c r="J42" s="4">
        <v>1.7</v>
      </c>
      <c r="K42" s="40">
        <v>2</v>
      </c>
      <c r="L42" s="47"/>
      <c r="M42" s="42">
        <f t="shared" si="3"/>
        <v>0</v>
      </c>
      <c r="N42" s="4">
        <f t="shared" si="5"/>
        <v>0</v>
      </c>
      <c r="O42" s="20"/>
    </row>
    <row r="43" spans="1:15" ht="13.5">
      <c r="A43" s="5" t="s">
        <v>6</v>
      </c>
      <c r="B43" s="5">
        <v>1.3</v>
      </c>
      <c r="C43" s="41">
        <v>1</v>
      </c>
      <c r="D43" s="47"/>
      <c r="E43" s="43">
        <f t="shared" si="2"/>
        <v>0</v>
      </c>
      <c r="F43" s="4">
        <f t="shared" si="4"/>
        <v>0</v>
      </c>
      <c r="G43" s="20"/>
      <c r="H43" s="10"/>
      <c r="I43" s="5" t="s">
        <v>6</v>
      </c>
      <c r="J43" s="5">
        <v>1.3</v>
      </c>
      <c r="K43" s="41">
        <v>1</v>
      </c>
      <c r="L43" s="47"/>
      <c r="M43" s="43">
        <f t="shared" si="3"/>
        <v>0</v>
      </c>
      <c r="N43" s="4">
        <f t="shared" si="5"/>
        <v>0</v>
      </c>
      <c r="O43" s="20"/>
    </row>
    <row r="44" spans="1:15" ht="13.5">
      <c r="A44" s="5" t="s">
        <v>7</v>
      </c>
      <c r="B44" s="5">
        <v>1</v>
      </c>
      <c r="C44" s="41">
        <v>1</v>
      </c>
      <c r="D44" s="47"/>
      <c r="E44" s="43">
        <f t="shared" si="2"/>
        <v>0</v>
      </c>
      <c r="F44" s="4">
        <f t="shared" si="4"/>
        <v>0</v>
      </c>
      <c r="G44" s="20"/>
      <c r="H44" s="10"/>
      <c r="I44" s="5" t="s">
        <v>7</v>
      </c>
      <c r="J44" s="5">
        <v>1</v>
      </c>
      <c r="K44" s="41">
        <v>1</v>
      </c>
      <c r="L44" s="47"/>
      <c r="M44" s="43">
        <f t="shared" si="3"/>
        <v>0</v>
      </c>
      <c r="N44" s="4">
        <f t="shared" si="5"/>
        <v>0</v>
      </c>
      <c r="O44" s="20"/>
    </row>
    <row r="45" spans="1:15" ht="13.5">
      <c r="A45" s="5" t="s">
        <v>8</v>
      </c>
      <c r="B45" s="5">
        <v>0.7</v>
      </c>
      <c r="C45" s="41">
        <v>1</v>
      </c>
      <c r="D45" s="47"/>
      <c r="E45" s="43">
        <f t="shared" si="2"/>
        <v>0</v>
      </c>
      <c r="F45" s="4">
        <f t="shared" si="4"/>
        <v>0</v>
      </c>
      <c r="G45" s="20"/>
      <c r="H45" s="10"/>
      <c r="I45" s="5" t="s">
        <v>8</v>
      </c>
      <c r="J45" s="5">
        <v>0.7</v>
      </c>
      <c r="K45" s="41">
        <v>1</v>
      </c>
      <c r="L45" s="47"/>
      <c r="M45" s="43">
        <f t="shared" si="3"/>
        <v>0</v>
      </c>
      <c r="N45" s="4">
        <f t="shared" si="5"/>
        <v>0</v>
      </c>
      <c r="O45" s="20"/>
    </row>
    <row r="46" spans="1:15" ht="14.25" thickBot="1">
      <c r="A46" s="5" t="s">
        <v>13</v>
      </c>
      <c r="B46" s="5">
        <v>0</v>
      </c>
      <c r="C46" s="41">
        <v>0</v>
      </c>
      <c r="D46" s="48"/>
      <c r="E46" s="43">
        <f t="shared" si="2"/>
        <v>0</v>
      </c>
      <c r="F46" s="4">
        <f t="shared" si="4"/>
        <v>0</v>
      </c>
      <c r="G46" s="20"/>
      <c r="H46" s="10"/>
      <c r="I46" s="5" t="s">
        <v>13</v>
      </c>
      <c r="J46" s="5">
        <v>0</v>
      </c>
      <c r="K46" s="41">
        <v>0</v>
      </c>
      <c r="L46" s="48"/>
      <c r="M46" s="43">
        <f t="shared" si="3"/>
        <v>0</v>
      </c>
      <c r="N46" s="4">
        <f t="shared" si="5"/>
        <v>0</v>
      </c>
      <c r="O46" s="20"/>
    </row>
    <row r="47" spans="1:15" ht="13.5">
      <c r="A47" s="36" t="s">
        <v>27</v>
      </c>
      <c r="B47" s="37"/>
      <c r="C47" s="38"/>
      <c r="D47" s="45">
        <f>SUM(D34:D46)</f>
        <v>0</v>
      </c>
      <c r="E47" s="4">
        <f>SUM(E34:E46)</f>
        <v>0</v>
      </c>
      <c r="F47" s="4">
        <f>SUM(F34:F46)</f>
        <v>0</v>
      </c>
      <c r="G47" s="29" t="e">
        <f>ROUNDDOWN(D50,2)</f>
        <v>#DIV/0!</v>
      </c>
      <c r="I47" s="36" t="s">
        <v>27</v>
      </c>
      <c r="J47" s="37"/>
      <c r="K47" s="38"/>
      <c r="L47" s="45">
        <f>SUM(L34:L46)</f>
        <v>0</v>
      </c>
      <c r="M47" s="4">
        <f>SUM(M34:M46)</f>
        <v>0</v>
      </c>
      <c r="N47" s="4">
        <f>SUM(N34:N46)</f>
        <v>0</v>
      </c>
      <c r="O47" s="29" t="e">
        <f>ROUNDDOWN(L50,2)</f>
        <v>#DIV/0!</v>
      </c>
    </row>
    <row r="48" spans="1:15" ht="13.5">
      <c r="A48" s="36" t="s">
        <v>25</v>
      </c>
      <c r="B48" s="37"/>
      <c r="C48" s="38"/>
      <c r="D48" s="4">
        <f>SUM(D34:D46)</f>
        <v>0</v>
      </c>
      <c r="E48" s="4">
        <f>SUM(E34:E46)</f>
        <v>0</v>
      </c>
      <c r="F48" s="4">
        <f>SUM(F34:F46)</f>
        <v>0</v>
      </c>
      <c r="G48" s="29" t="e">
        <f>ROUNDDOWN(E50,2)</f>
        <v>#DIV/0!</v>
      </c>
      <c r="I48" s="36" t="s">
        <v>25</v>
      </c>
      <c r="J48" s="37"/>
      <c r="K48" s="38"/>
      <c r="L48" s="4">
        <f>SUM(L34:L46)</f>
        <v>0</v>
      </c>
      <c r="M48" s="4">
        <f>SUM(M34:M46)</f>
        <v>0</v>
      </c>
      <c r="N48" s="4">
        <f>SUM(N34:N46)</f>
        <v>0</v>
      </c>
      <c r="O48" s="29" t="e">
        <f>ROUNDDOWN(M50,2)</f>
        <v>#DIV/0!</v>
      </c>
    </row>
    <row r="49" spans="1:15" ht="13.5">
      <c r="A49" s="36" t="s">
        <v>26</v>
      </c>
      <c r="B49" s="37"/>
      <c r="C49" s="38"/>
      <c r="D49" s="4">
        <f>SUM(D34:D46)</f>
        <v>0</v>
      </c>
      <c r="E49" s="4">
        <f>SUM(E34:E46)</f>
        <v>0</v>
      </c>
      <c r="F49" s="4">
        <f>SUM(F34:F46)</f>
        <v>0</v>
      </c>
      <c r="G49" s="29" t="e">
        <f>IF(G48&lt;=4.11,G48+0.3,"아래&lt;표1&gt;참고")</f>
        <v>#DIV/0!</v>
      </c>
      <c r="I49" s="36" t="s">
        <v>26</v>
      </c>
      <c r="J49" s="37"/>
      <c r="K49" s="38"/>
      <c r="L49" s="4">
        <f>SUM(L34:L46)</f>
        <v>0</v>
      </c>
      <c r="M49" s="4">
        <f>SUM(M34:M46)</f>
        <v>0</v>
      </c>
      <c r="N49" s="4">
        <f>SUM(N34:N46)</f>
        <v>0</v>
      </c>
      <c r="O49" s="29" t="e">
        <f>IF(O48&lt;=4.11,O48+0.3,"아래&lt;표1&gt;참고")</f>
        <v>#DIV/0!</v>
      </c>
    </row>
    <row r="50" spans="1:15" ht="13.5" hidden="1">
      <c r="A50" s="36"/>
      <c r="B50" s="37"/>
      <c r="C50" s="38"/>
      <c r="D50" s="30" t="e">
        <f>F47/D47</f>
        <v>#DIV/0!</v>
      </c>
      <c r="E50" s="30" t="e">
        <f>E48/D48</f>
        <v>#DIV/0!</v>
      </c>
      <c r="F50" s="28"/>
      <c r="G50" s="33"/>
      <c r="I50" s="36"/>
      <c r="J50" s="37"/>
      <c r="K50" s="38"/>
      <c r="L50" s="30" t="e">
        <f>N47/L47</f>
        <v>#DIV/0!</v>
      </c>
      <c r="M50" s="30" t="e">
        <f>M48/L48</f>
        <v>#DIV/0!</v>
      </c>
      <c r="N50" s="28"/>
      <c r="O50" s="33"/>
    </row>
    <row r="51" spans="6:13" ht="13.5">
      <c r="F51" s="32"/>
      <c r="J51"/>
      <c r="K51"/>
      <c r="L51"/>
      <c r="M51" s="1"/>
    </row>
    <row r="52" spans="1:13" ht="13.5">
      <c r="A52" s="6" t="s">
        <v>20</v>
      </c>
      <c r="I52" s="6" t="s">
        <v>21</v>
      </c>
      <c r="J52"/>
      <c r="K52"/>
      <c r="L52"/>
      <c r="M52" s="1"/>
    </row>
    <row r="53" spans="1:31" s="25" customFormat="1" ht="27.75" thickBot="1">
      <c r="A53" s="24" t="s">
        <v>14</v>
      </c>
      <c r="B53" s="34" t="s">
        <v>15</v>
      </c>
      <c r="C53" s="35"/>
      <c r="D53" s="44" t="s">
        <v>35</v>
      </c>
      <c r="E53" s="24" t="s">
        <v>28</v>
      </c>
      <c r="F53" s="24" t="s">
        <v>29</v>
      </c>
      <c r="G53" s="24" t="s">
        <v>36</v>
      </c>
      <c r="I53" s="24" t="s">
        <v>14</v>
      </c>
      <c r="J53" s="34" t="s">
        <v>15</v>
      </c>
      <c r="K53" s="35"/>
      <c r="L53" s="44" t="s">
        <v>35</v>
      </c>
      <c r="M53" s="24" t="s">
        <v>28</v>
      </c>
      <c r="N53" s="24" t="s">
        <v>29</v>
      </c>
      <c r="O53" s="24" t="s">
        <v>36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15" ht="13.5">
      <c r="A54" s="4" t="s">
        <v>0</v>
      </c>
      <c r="B54" s="4">
        <v>4.3</v>
      </c>
      <c r="C54" s="40">
        <v>4</v>
      </c>
      <c r="D54" s="46"/>
      <c r="E54" s="42">
        <f aca="true" t="shared" si="6" ref="E54:E66">B54*D54</f>
        <v>0</v>
      </c>
      <c r="F54" s="4">
        <f>C54*D54</f>
        <v>0</v>
      </c>
      <c r="G54" s="20"/>
      <c r="H54" s="9"/>
      <c r="I54" s="4" t="s">
        <v>0</v>
      </c>
      <c r="J54" s="4">
        <v>4.3</v>
      </c>
      <c r="K54" s="40">
        <v>4</v>
      </c>
      <c r="L54" s="46"/>
      <c r="M54" s="42">
        <f aca="true" t="shared" si="7" ref="M54:M66">J54*L54</f>
        <v>0</v>
      </c>
      <c r="N54" s="4">
        <f>K54*L54</f>
        <v>0</v>
      </c>
      <c r="O54" s="20"/>
    </row>
    <row r="55" spans="1:15" ht="13.5">
      <c r="A55" s="4" t="s">
        <v>11</v>
      </c>
      <c r="B55" s="4">
        <v>4</v>
      </c>
      <c r="C55" s="40">
        <v>4</v>
      </c>
      <c r="D55" s="47"/>
      <c r="E55" s="42">
        <f t="shared" si="6"/>
        <v>0</v>
      </c>
      <c r="F55" s="4">
        <f aca="true" t="shared" si="8" ref="F55:F66">C55*D55</f>
        <v>0</v>
      </c>
      <c r="G55" s="20"/>
      <c r="H55" s="9"/>
      <c r="I55" s="4" t="s">
        <v>11</v>
      </c>
      <c r="J55" s="4">
        <v>4</v>
      </c>
      <c r="K55" s="40">
        <v>4</v>
      </c>
      <c r="L55" s="47"/>
      <c r="M55" s="42">
        <f t="shared" si="7"/>
        <v>0</v>
      </c>
      <c r="N55" s="4">
        <f aca="true" t="shared" si="9" ref="N55:N66">K55*L55</f>
        <v>0</v>
      </c>
      <c r="O55" s="20"/>
    </row>
    <row r="56" spans="1:15" ht="13.5">
      <c r="A56" s="4" t="s">
        <v>1</v>
      </c>
      <c r="B56" s="4">
        <v>3.7</v>
      </c>
      <c r="C56" s="40">
        <v>4</v>
      </c>
      <c r="D56" s="47"/>
      <c r="E56" s="42">
        <f t="shared" si="6"/>
        <v>0</v>
      </c>
      <c r="F56" s="4">
        <f t="shared" si="8"/>
        <v>0</v>
      </c>
      <c r="G56" s="20"/>
      <c r="H56" s="9"/>
      <c r="I56" s="4" t="s">
        <v>1</v>
      </c>
      <c r="J56" s="4">
        <v>3.7</v>
      </c>
      <c r="K56" s="40">
        <v>4</v>
      </c>
      <c r="L56" s="47"/>
      <c r="M56" s="42">
        <f t="shared" si="7"/>
        <v>0</v>
      </c>
      <c r="N56" s="4">
        <f t="shared" si="9"/>
        <v>0</v>
      </c>
      <c r="O56" s="20"/>
    </row>
    <row r="57" spans="1:15" ht="13.5">
      <c r="A57" s="5" t="s">
        <v>2</v>
      </c>
      <c r="B57" s="5">
        <v>3.3</v>
      </c>
      <c r="C57" s="41">
        <v>3</v>
      </c>
      <c r="D57" s="47"/>
      <c r="E57" s="43">
        <f t="shared" si="6"/>
        <v>0</v>
      </c>
      <c r="F57" s="4">
        <f t="shared" si="8"/>
        <v>0</v>
      </c>
      <c r="G57" s="20"/>
      <c r="H57" s="10"/>
      <c r="I57" s="5" t="s">
        <v>2</v>
      </c>
      <c r="J57" s="5">
        <v>3.3</v>
      </c>
      <c r="K57" s="41">
        <v>3</v>
      </c>
      <c r="L57" s="47"/>
      <c r="M57" s="43">
        <f t="shared" si="7"/>
        <v>0</v>
      </c>
      <c r="N57" s="4">
        <f t="shared" si="9"/>
        <v>0</v>
      </c>
      <c r="O57" s="20"/>
    </row>
    <row r="58" spans="1:15" ht="13.5">
      <c r="A58" s="5" t="s">
        <v>10</v>
      </c>
      <c r="B58" s="5">
        <v>3</v>
      </c>
      <c r="C58" s="41">
        <v>3</v>
      </c>
      <c r="D58" s="47"/>
      <c r="E58" s="43">
        <f t="shared" si="6"/>
        <v>0</v>
      </c>
      <c r="F58" s="4">
        <f t="shared" si="8"/>
        <v>0</v>
      </c>
      <c r="G58" s="20"/>
      <c r="H58" s="10"/>
      <c r="I58" s="5" t="s">
        <v>10</v>
      </c>
      <c r="J58" s="5">
        <v>3</v>
      </c>
      <c r="K58" s="41">
        <v>3</v>
      </c>
      <c r="L58" s="47"/>
      <c r="M58" s="43">
        <f t="shared" si="7"/>
        <v>0</v>
      </c>
      <c r="N58" s="4">
        <f t="shared" si="9"/>
        <v>0</v>
      </c>
      <c r="O58" s="20"/>
    </row>
    <row r="59" spans="1:15" ht="13.5">
      <c r="A59" s="5" t="s">
        <v>3</v>
      </c>
      <c r="B59" s="5">
        <v>2.7</v>
      </c>
      <c r="C59" s="41">
        <v>3</v>
      </c>
      <c r="D59" s="47"/>
      <c r="E59" s="43">
        <f t="shared" si="6"/>
        <v>0</v>
      </c>
      <c r="F59" s="4">
        <f t="shared" si="8"/>
        <v>0</v>
      </c>
      <c r="G59" s="20"/>
      <c r="H59" s="10"/>
      <c r="I59" s="5" t="s">
        <v>3</v>
      </c>
      <c r="J59" s="5">
        <v>2.7</v>
      </c>
      <c r="K59" s="41">
        <v>3</v>
      </c>
      <c r="L59" s="47"/>
      <c r="M59" s="43">
        <f t="shared" si="7"/>
        <v>0</v>
      </c>
      <c r="N59" s="4">
        <f t="shared" si="9"/>
        <v>0</v>
      </c>
      <c r="O59" s="20"/>
    </row>
    <row r="60" spans="1:15" ht="13.5">
      <c r="A60" s="4" t="s">
        <v>4</v>
      </c>
      <c r="B60" s="4">
        <v>2.3</v>
      </c>
      <c r="C60" s="40">
        <v>2</v>
      </c>
      <c r="D60" s="47"/>
      <c r="E60" s="42">
        <f t="shared" si="6"/>
        <v>0</v>
      </c>
      <c r="F60" s="4">
        <f t="shared" si="8"/>
        <v>0</v>
      </c>
      <c r="G60" s="20"/>
      <c r="H60" s="9"/>
      <c r="I60" s="4" t="s">
        <v>4</v>
      </c>
      <c r="J60" s="4">
        <v>2.3</v>
      </c>
      <c r="K60" s="40">
        <v>2</v>
      </c>
      <c r="L60" s="47"/>
      <c r="M60" s="42">
        <f t="shared" si="7"/>
        <v>0</v>
      </c>
      <c r="N60" s="4">
        <f t="shared" si="9"/>
        <v>0</v>
      </c>
      <c r="O60" s="20"/>
    </row>
    <row r="61" spans="1:15" ht="13.5">
      <c r="A61" s="4" t="s">
        <v>9</v>
      </c>
      <c r="B61" s="4">
        <v>2</v>
      </c>
      <c r="C61" s="40">
        <v>2</v>
      </c>
      <c r="D61" s="47"/>
      <c r="E61" s="42">
        <f t="shared" si="6"/>
        <v>0</v>
      </c>
      <c r="F61" s="4">
        <f t="shared" si="8"/>
        <v>0</v>
      </c>
      <c r="G61" s="20"/>
      <c r="H61" s="9"/>
      <c r="I61" s="4" t="s">
        <v>9</v>
      </c>
      <c r="J61" s="4">
        <v>2</v>
      </c>
      <c r="K61" s="40">
        <v>2</v>
      </c>
      <c r="L61" s="47"/>
      <c r="M61" s="42">
        <f t="shared" si="7"/>
        <v>0</v>
      </c>
      <c r="N61" s="4">
        <f t="shared" si="9"/>
        <v>0</v>
      </c>
      <c r="O61" s="20"/>
    </row>
    <row r="62" spans="1:15" ht="13.5">
      <c r="A62" s="4" t="s">
        <v>5</v>
      </c>
      <c r="B62" s="4">
        <v>1.7</v>
      </c>
      <c r="C62" s="40">
        <v>2</v>
      </c>
      <c r="D62" s="47"/>
      <c r="E62" s="42">
        <f t="shared" si="6"/>
        <v>0</v>
      </c>
      <c r="F62" s="4">
        <f t="shared" si="8"/>
        <v>0</v>
      </c>
      <c r="G62" s="20"/>
      <c r="H62" s="9"/>
      <c r="I62" s="4" t="s">
        <v>5</v>
      </c>
      <c r="J62" s="4">
        <v>1.7</v>
      </c>
      <c r="K62" s="40">
        <v>2</v>
      </c>
      <c r="L62" s="47"/>
      <c r="M62" s="42">
        <f t="shared" si="7"/>
        <v>0</v>
      </c>
      <c r="N62" s="4">
        <f t="shared" si="9"/>
        <v>0</v>
      </c>
      <c r="O62" s="20"/>
    </row>
    <row r="63" spans="1:15" ht="13.5">
      <c r="A63" s="5" t="s">
        <v>6</v>
      </c>
      <c r="B63" s="5">
        <v>1.3</v>
      </c>
      <c r="C63" s="41">
        <v>1</v>
      </c>
      <c r="D63" s="47"/>
      <c r="E63" s="43">
        <f t="shared" si="6"/>
        <v>0</v>
      </c>
      <c r="F63" s="4">
        <f t="shared" si="8"/>
        <v>0</v>
      </c>
      <c r="G63" s="20"/>
      <c r="H63" s="10"/>
      <c r="I63" s="5" t="s">
        <v>6</v>
      </c>
      <c r="J63" s="5">
        <v>1.3</v>
      </c>
      <c r="K63" s="41">
        <v>1</v>
      </c>
      <c r="L63" s="47"/>
      <c r="M63" s="43">
        <f t="shared" si="7"/>
        <v>0</v>
      </c>
      <c r="N63" s="4">
        <f t="shared" si="9"/>
        <v>0</v>
      </c>
      <c r="O63" s="20"/>
    </row>
    <row r="64" spans="1:15" ht="13.5">
      <c r="A64" s="5" t="s">
        <v>7</v>
      </c>
      <c r="B64" s="5">
        <v>1</v>
      </c>
      <c r="C64" s="41">
        <v>1</v>
      </c>
      <c r="D64" s="47"/>
      <c r="E64" s="43">
        <f t="shared" si="6"/>
        <v>0</v>
      </c>
      <c r="F64" s="4">
        <f t="shared" si="8"/>
        <v>0</v>
      </c>
      <c r="G64" s="20"/>
      <c r="H64" s="10"/>
      <c r="I64" s="5" t="s">
        <v>7</v>
      </c>
      <c r="J64" s="5">
        <v>1</v>
      </c>
      <c r="K64" s="41">
        <v>1</v>
      </c>
      <c r="L64" s="47"/>
      <c r="M64" s="43">
        <f t="shared" si="7"/>
        <v>0</v>
      </c>
      <c r="N64" s="4">
        <f t="shared" si="9"/>
        <v>0</v>
      </c>
      <c r="O64" s="20"/>
    </row>
    <row r="65" spans="1:15" ht="13.5">
      <c r="A65" s="5" t="s">
        <v>8</v>
      </c>
      <c r="B65" s="5">
        <v>0.7</v>
      </c>
      <c r="C65" s="41">
        <v>1</v>
      </c>
      <c r="D65" s="47"/>
      <c r="E65" s="43">
        <f t="shared" si="6"/>
        <v>0</v>
      </c>
      <c r="F65" s="4">
        <f t="shared" si="8"/>
        <v>0</v>
      </c>
      <c r="G65" s="20"/>
      <c r="H65" s="10"/>
      <c r="I65" s="5" t="s">
        <v>8</v>
      </c>
      <c r="J65" s="5">
        <v>0.7</v>
      </c>
      <c r="K65" s="41">
        <v>1</v>
      </c>
      <c r="L65" s="47"/>
      <c r="M65" s="43">
        <f t="shared" si="7"/>
        <v>0</v>
      </c>
      <c r="N65" s="4">
        <f t="shared" si="9"/>
        <v>0</v>
      </c>
      <c r="O65" s="20"/>
    </row>
    <row r="66" spans="1:15" ht="14.25" thickBot="1">
      <c r="A66" s="5" t="s">
        <v>13</v>
      </c>
      <c r="B66" s="5">
        <v>0</v>
      </c>
      <c r="C66" s="41">
        <v>0</v>
      </c>
      <c r="D66" s="48"/>
      <c r="E66" s="43">
        <f t="shared" si="6"/>
        <v>0</v>
      </c>
      <c r="F66" s="4">
        <f t="shared" si="8"/>
        <v>0</v>
      </c>
      <c r="G66" s="20"/>
      <c r="H66" s="10"/>
      <c r="I66" s="5" t="s">
        <v>13</v>
      </c>
      <c r="J66" s="5">
        <v>0</v>
      </c>
      <c r="K66" s="41">
        <v>0</v>
      </c>
      <c r="L66" s="48"/>
      <c r="M66" s="43">
        <f t="shared" si="7"/>
        <v>0</v>
      </c>
      <c r="N66" s="4">
        <f t="shared" si="9"/>
        <v>0</v>
      </c>
      <c r="O66" s="20"/>
    </row>
    <row r="67" spans="1:15" ht="13.5">
      <c r="A67" s="36" t="s">
        <v>27</v>
      </c>
      <c r="B67" s="37"/>
      <c r="C67" s="38"/>
      <c r="D67" s="45">
        <f>SUM(D54:D66)</f>
        <v>0</v>
      </c>
      <c r="E67" s="4">
        <f>SUM(E54:E66)</f>
        <v>0</v>
      </c>
      <c r="F67" s="4">
        <f>SUM(F54:F66)</f>
        <v>0</v>
      </c>
      <c r="G67" s="29" t="e">
        <f>ROUNDDOWN(D70,2)</f>
        <v>#DIV/0!</v>
      </c>
      <c r="I67" s="36" t="s">
        <v>27</v>
      </c>
      <c r="J67" s="37"/>
      <c r="K67" s="38"/>
      <c r="L67" s="45">
        <f>SUM(L54:L66)</f>
        <v>0</v>
      </c>
      <c r="M67" s="4">
        <f>SUM(M54:M66)</f>
        <v>0</v>
      </c>
      <c r="N67" s="4">
        <f>SUM(N54:N66)</f>
        <v>0</v>
      </c>
      <c r="O67" s="29" t="e">
        <f>ROUNDDOWN(L70,2)</f>
        <v>#DIV/0!</v>
      </c>
    </row>
    <row r="68" spans="1:15" ht="13.5">
      <c r="A68" s="36" t="s">
        <v>25</v>
      </c>
      <c r="B68" s="37"/>
      <c r="C68" s="38"/>
      <c r="D68" s="4">
        <f>SUM(D54:D66)</f>
        <v>0</v>
      </c>
      <c r="E68" s="4">
        <f>SUM(E54:E66)</f>
        <v>0</v>
      </c>
      <c r="F68" s="4">
        <f>SUM(F54:F66)</f>
        <v>0</v>
      </c>
      <c r="G68" s="29" t="e">
        <f>ROUNDDOWN(E70,2)</f>
        <v>#DIV/0!</v>
      </c>
      <c r="I68" s="36" t="s">
        <v>25</v>
      </c>
      <c r="J68" s="37"/>
      <c r="K68" s="38"/>
      <c r="L68" s="4">
        <f>SUM(L54:L66)</f>
        <v>0</v>
      </c>
      <c r="M68" s="4">
        <f>SUM(M54:M66)</f>
        <v>0</v>
      </c>
      <c r="N68" s="4">
        <f>SUM(N54:N66)</f>
        <v>0</v>
      </c>
      <c r="O68" s="29" t="e">
        <f>ROUNDDOWN(M70,2)</f>
        <v>#DIV/0!</v>
      </c>
    </row>
    <row r="69" spans="1:15" ht="13.5">
      <c r="A69" s="36" t="s">
        <v>26</v>
      </c>
      <c r="B69" s="37"/>
      <c r="C69" s="38"/>
      <c r="D69" s="4">
        <f>SUM(D54:D66)</f>
        <v>0</v>
      </c>
      <c r="E69" s="4">
        <f>SUM(E54:E66)</f>
        <v>0</v>
      </c>
      <c r="F69" s="4">
        <f>SUM(F54:F66)</f>
        <v>0</v>
      </c>
      <c r="G69" s="29" t="e">
        <f>IF(G68&lt;=4.11,G68+0.3,"아래&lt;표1&gt;참고")</f>
        <v>#DIV/0!</v>
      </c>
      <c r="I69" s="36" t="s">
        <v>26</v>
      </c>
      <c r="J69" s="37"/>
      <c r="K69" s="38"/>
      <c r="L69" s="4">
        <f>SUM(L54:L66)</f>
        <v>0</v>
      </c>
      <c r="M69" s="4">
        <f>SUM(M54:M66)</f>
        <v>0</v>
      </c>
      <c r="N69" s="4">
        <f>SUM(N54:N66)</f>
        <v>0</v>
      </c>
      <c r="O69" s="29" t="e">
        <f>IF(O68&lt;=4.11,O68+0.3,"아래&lt;표1&gt;참고")</f>
        <v>#DIV/0!</v>
      </c>
    </row>
    <row r="70" spans="1:15" ht="13.5" hidden="1">
      <c r="A70" s="39"/>
      <c r="B70" s="39"/>
      <c r="C70" s="39"/>
      <c r="D70" s="30" t="e">
        <f>F67/D67</f>
        <v>#DIV/0!</v>
      </c>
      <c r="E70" s="30" t="e">
        <f>E68/D68</f>
        <v>#DIV/0!</v>
      </c>
      <c r="F70" s="28"/>
      <c r="G70" s="33"/>
      <c r="I70" s="39"/>
      <c r="J70" s="39"/>
      <c r="K70" s="39"/>
      <c r="L70" s="30" t="e">
        <f>N67/L67</f>
        <v>#DIV/0!</v>
      </c>
      <c r="M70" s="30" t="e">
        <f>M68/L68</f>
        <v>#DIV/0!</v>
      </c>
      <c r="N70" s="28"/>
      <c r="O70" s="33"/>
    </row>
    <row r="72" ht="13.5">
      <c r="A72" s="11" t="s">
        <v>24</v>
      </c>
    </row>
    <row r="74" spans="1:8" ht="13.5">
      <c r="A74" s="12" t="s">
        <v>12</v>
      </c>
      <c r="B74" s="13" t="s">
        <v>23</v>
      </c>
      <c r="C74" s="22"/>
      <c r="H74" s="9"/>
    </row>
    <row r="75" spans="1:8" ht="13.5">
      <c r="A75" s="14">
        <v>4.3</v>
      </c>
      <c r="B75" s="15">
        <v>4.5</v>
      </c>
      <c r="C75" s="23"/>
      <c r="H75" s="9"/>
    </row>
    <row r="76" spans="1:8" ht="13.5">
      <c r="A76" s="14">
        <f aca="true" t="shared" si="10" ref="A76:A94">A75-0.01</f>
        <v>4.29</v>
      </c>
      <c r="B76" s="15">
        <v>4.5</v>
      </c>
      <c r="C76" s="23"/>
      <c r="H76" s="9"/>
    </row>
    <row r="77" spans="1:8" ht="13.5">
      <c r="A77" s="14">
        <f t="shared" si="10"/>
        <v>4.28</v>
      </c>
      <c r="B77" s="15">
        <v>4.49</v>
      </c>
      <c r="C77" s="23"/>
      <c r="H77" s="10"/>
    </row>
    <row r="78" spans="1:8" ht="13.5">
      <c r="A78" s="14">
        <f t="shared" si="10"/>
        <v>4.2700000000000005</v>
      </c>
      <c r="B78" s="15">
        <v>4.49</v>
      </c>
      <c r="C78" s="23"/>
      <c r="H78" s="10"/>
    </row>
    <row r="79" spans="1:8" ht="13.5">
      <c r="A79" s="14">
        <f t="shared" si="10"/>
        <v>4.260000000000001</v>
      </c>
      <c r="B79" s="15">
        <v>4.48</v>
      </c>
      <c r="C79" s="23"/>
      <c r="H79" s="10"/>
    </row>
    <row r="80" spans="1:8" ht="13.5">
      <c r="A80" s="14">
        <f t="shared" si="10"/>
        <v>4.250000000000001</v>
      </c>
      <c r="B80" s="15">
        <v>4.48</v>
      </c>
      <c r="C80" s="23"/>
      <c r="H80" s="9"/>
    </row>
    <row r="81" spans="1:8" ht="13.5">
      <c r="A81" s="14">
        <f t="shared" si="10"/>
        <v>4.240000000000001</v>
      </c>
      <c r="B81" s="15">
        <v>4.47</v>
      </c>
      <c r="C81" s="23"/>
      <c r="H81" s="9"/>
    </row>
    <row r="82" spans="1:8" ht="13.5">
      <c r="A82" s="14">
        <f t="shared" si="10"/>
        <v>4.230000000000001</v>
      </c>
      <c r="B82" s="15">
        <v>4.47</v>
      </c>
      <c r="C82" s="23"/>
      <c r="H82" s="9"/>
    </row>
    <row r="83" spans="1:8" ht="13.5">
      <c r="A83" s="14">
        <f t="shared" si="10"/>
        <v>4.2200000000000015</v>
      </c>
      <c r="B83" s="15">
        <v>4.46</v>
      </c>
      <c r="C83" s="23"/>
      <c r="H83" s="10"/>
    </row>
    <row r="84" spans="1:8" ht="13.5">
      <c r="A84" s="18">
        <f t="shared" si="10"/>
        <v>4.210000000000002</v>
      </c>
      <c r="B84" s="19">
        <v>4.46</v>
      </c>
      <c r="C84" s="23"/>
      <c r="H84" s="10"/>
    </row>
    <row r="85" spans="1:8" ht="13.5">
      <c r="A85" s="14">
        <f t="shared" si="10"/>
        <v>4.200000000000002</v>
      </c>
      <c r="B85" s="15">
        <v>4.45</v>
      </c>
      <c r="C85" s="23"/>
      <c r="H85" s="10"/>
    </row>
    <row r="86" spans="1:8" ht="13.5">
      <c r="A86" s="14">
        <f t="shared" si="10"/>
        <v>4.190000000000002</v>
      </c>
      <c r="B86" s="15">
        <v>4.45</v>
      </c>
      <c r="C86" s="23"/>
      <c r="H86" s="10"/>
    </row>
    <row r="87" spans="1:3" ht="13.5">
      <c r="A87" s="14">
        <f t="shared" si="10"/>
        <v>4.180000000000002</v>
      </c>
      <c r="B87" s="15">
        <v>4.44</v>
      </c>
      <c r="C87" s="23"/>
    </row>
    <row r="88" spans="1:3" ht="13.5">
      <c r="A88" s="14">
        <f t="shared" si="10"/>
        <v>4.170000000000003</v>
      </c>
      <c r="B88" s="15">
        <v>4.44</v>
      </c>
      <c r="C88" s="23"/>
    </row>
    <row r="89" spans="1:3" ht="13.5">
      <c r="A89" s="14">
        <f t="shared" si="10"/>
        <v>4.160000000000003</v>
      </c>
      <c r="B89" s="15">
        <v>4.43</v>
      </c>
      <c r="C89" s="23"/>
    </row>
    <row r="90" spans="1:3" ht="13.5">
      <c r="A90" s="14">
        <f t="shared" si="10"/>
        <v>4.150000000000003</v>
      </c>
      <c r="B90" s="15">
        <v>4.43</v>
      </c>
      <c r="C90" s="23"/>
    </row>
    <row r="91" spans="1:3" ht="13.5">
      <c r="A91" s="14">
        <f t="shared" si="10"/>
        <v>4.140000000000003</v>
      </c>
      <c r="B91" s="15">
        <v>4.42</v>
      </c>
      <c r="C91" s="23"/>
    </row>
    <row r="92" spans="1:3" ht="13.5">
      <c r="A92" s="14">
        <f t="shared" si="10"/>
        <v>4.1300000000000034</v>
      </c>
      <c r="B92" s="15">
        <v>4.42</v>
      </c>
      <c r="C92" s="23"/>
    </row>
    <row r="93" spans="1:3" ht="13.5">
      <c r="A93" s="14">
        <f t="shared" si="10"/>
        <v>4.120000000000004</v>
      </c>
      <c r="B93" s="15">
        <v>4.41</v>
      </c>
      <c r="C93" s="23"/>
    </row>
    <row r="94" spans="1:3" ht="13.5">
      <c r="A94" s="16">
        <f t="shared" si="10"/>
        <v>4.110000000000004</v>
      </c>
      <c r="B94" s="17">
        <v>4.41</v>
      </c>
      <c r="C94" s="23"/>
    </row>
  </sheetData>
  <sheetProtection/>
  <mergeCells count="25">
    <mergeCell ref="A70:C70"/>
    <mergeCell ref="I70:K70"/>
    <mergeCell ref="B33:C33"/>
    <mergeCell ref="J33:K33"/>
    <mergeCell ref="A50:C50"/>
    <mergeCell ref="I50:K50"/>
    <mergeCell ref="J53:K53"/>
    <mergeCell ref="A47:C47"/>
    <mergeCell ref="A48:C48"/>
    <mergeCell ref="A49:C49"/>
    <mergeCell ref="I48:K48"/>
    <mergeCell ref="I49:K49"/>
    <mergeCell ref="B53:C53"/>
    <mergeCell ref="A69:C69"/>
    <mergeCell ref="I67:K67"/>
    <mergeCell ref="I68:K68"/>
    <mergeCell ref="I69:K69"/>
    <mergeCell ref="A67:C67"/>
    <mergeCell ref="A68:C68"/>
    <mergeCell ref="B13:C13"/>
    <mergeCell ref="A27:C27"/>
    <mergeCell ref="A28:C28"/>
    <mergeCell ref="A29:C29"/>
    <mergeCell ref="A30:C30"/>
    <mergeCell ref="I47:K4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kvk8</dc:creator>
  <cp:keywords/>
  <dc:description/>
  <cp:lastModifiedBy>SM-PC</cp:lastModifiedBy>
  <cp:lastPrinted>2004-09-09T07:03:26Z</cp:lastPrinted>
  <dcterms:created xsi:type="dcterms:W3CDTF">2002-05-18T03:15:51Z</dcterms:created>
  <dcterms:modified xsi:type="dcterms:W3CDTF">2023-12-06T04:19:47Z</dcterms:modified>
  <cp:category/>
  <cp:version/>
  <cp:contentType/>
  <cp:contentStatus/>
</cp:coreProperties>
</file>